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换电脑的办公文件\E盘\研究生教务\研究生教务工作\研究生招生办\2021研究生招生\复试成绩\"/>
    </mc:Choice>
  </mc:AlternateContent>
  <bookViews>
    <workbookView xWindow="0" yWindow="0" windowWidth="25200" windowHeight="11745"/>
  </bookViews>
  <sheets>
    <sheet name="拟录取结果公示" sheetId="4" r:id="rId1"/>
  </sheets>
  <calcPr calcId="162913"/>
</workbook>
</file>

<file path=xl/calcChain.xml><?xml version="1.0" encoding="utf-8"?>
<calcChain xmlns="http://schemas.openxmlformats.org/spreadsheetml/2006/main">
  <c r="M28" i="4" l="1"/>
  <c r="M27" i="4"/>
  <c r="M26" i="4"/>
  <c r="M25" i="4"/>
  <c r="M24" i="4"/>
  <c r="M23" i="4"/>
  <c r="M22" i="4"/>
  <c r="M21" i="4"/>
  <c r="M20" i="4"/>
  <c r="L19" i="4" l="1"/>
  <c r="M19" i="4" s="1"/>
  <c r="L18" i="4"/>
  <c r="M18" i="4" s="1"/>
  <c r="L17" i="4"/>
  <c r="M17" i="4" s="1"/>
  <c r="L16" i="4"/>
  <c r="M16" i="4" s="1"/>
  <c r="M15" i="4"/>
  <c r="L15" i="4"/>
  <c r="L14" i="4"/>
  <c r="M14" i="4" s="1"/>
  <c r="L13" i="4"/>
  <c r="M13" i="4" s="1"/>
  <c r="L12" i="4"/>
  <c r="M12" i="4" s="1"/>
  <c r="M11" i="4"/>
  <c r="L11" i="4"/>
  <c r="L10" i="4"/>
  <c r="M10" i="4" s="1"/>
  <c r="L9" i="4"/>
  <c r="M9" i="4" s="1"/>
  <c r="L8" i="4"/>
  <c r="M8" i="4" s="1"/>
  <c r="L7" i="4"/>
  <c r="M7" i="4" s="1"/>
  <c r="L6" i="4"/>
  <c r="M6" i="4" s="1"/>
  <c r="M5" i="4"/>
  <c r="L5" i="4"/>
  <c r="L4" i="4"/>
  <c r="M4" i="4" s="1"/>
  <c r="L3" i="4"/>
  <c r="M3" i="4" s="1"/>
  <c r="L50" i="4" l="1"/>
  <c r="M50" i="4" s="1"/>
  <c r="L51" i="4"/>
  <c r="M51" i="4" s="1"/>
  <c r="L47" i="4"/>
  <c r="M47" i="4" s="1"/>
  <c r="L44" i="4"/>
  <c r="M44" i="4" s="1"/>
  <c r="L34" i="4"/>
  <c r="M34" i="4" s="1"/>
  <c r="L40" i="4"/>
  <c r="M40" i="4" s="1"/>
  <c r="L41" i="4"/>
  <c r="M41" i="4" s="1"/>
  <c r="L49" i="4"/>
  <c r="M49" i="4" s="1"/>
  <c r="L30" i="4"/>
  <c r="M30" i="4" s="1"/>
  <c r="L46" i="4"/>
  <c r="M46" i="4" s="1"/>
  <c r="L32" i="4"/>
  <c r="M32" i="4" s="1"/>
  <c r="L42" i="4"/>
  <c r="M42" i="4" s="1"/>
  <c r="M52" i="4" l="1"/>
  <c r="M45" i="4"/>
  <c r="M35" i="4"/>
  <c r="L36" i="4"/>
  <c r="M36" i="4" s="1"/>
  <c r="L38" i="4"/>
  <c r="M38" i="4" s="1"/>
  <c r="L43" i="4"/>
  <c r="M43" i="4" s="1"/>
  <c r="L31" i="4"/>
  <c r="M31" i="4" s="1"/>
  <c r="L39" i="4"/>
  <c r="M39" i="4" s="1"/>
  <c r="L33" i="4"/>
  <c r="M33" i="4" s="1"/>
  <c r="L52" i="4"/>
  <c r="L45" i="4"/>
  <c r="L48" i="4"/>
  <c r="M48" i="4" s="1"/>
  <c r="L37" i="4"/>
  <c r="M37" i="4" s="1"/>
  <c r="L35" i="4"/>
</calcChain>
</file>

<file path=xl/sharedStrings.xml><?xml version="1.0" encoding="utf-8"?>
<sst xmlns="http://schemas.openxmlformats.org/spreadsheetml/2006/main" count="371" uniqueCount="172">
  <si>
    <t>专业代码</t>
  </si>
  <si>
    <t>考生编号</t>
  </si>
  <si>
    <t>考生姓名</t>
  </si>
  <si>
    <t>备注</t>
  </si>
  <si>
    <t>序号</t>
  </si>
  <si>
    <t>院系</t>
  </si>
  <si>
    <t>外语能力测试</t>
  </si>
  <si>
    <t>综合素质与能力考核</t>
  </si>
  <si>
    <t>专业素质与能力考核</t>
  </si>
  <si>
    <t>复试总成绩</t>
  </si>
  <si>
    <t>专业名称</t>
    <phoneticPr fontId="4" type="noConversion"/>
  </si>
  <si>
    <t>研究方向序号、名称</t>
  </si>
  <si>
    <t>初试成绩</t>
  </si>
  <si>
    <t>（主校区）光电工程与仪器科学学院</t>
    <phoneticPr fontId="4" type="noConversion"/>
  </si>
  <si>
    <t>总成绩</t>
    <phoneticPr fontId="4" type="noConversion"/>
  </si>
  <si>
    <t>B档</t>
  </si>
  <si>
    <t>拟录取结果</t>
    <phoneticPr fontId="4" type="noConversion"/>
  </si>
  <si>
    <t>拟录取</t>
    <phoneticPr fontId="4" type="noConversion"/>
  </si>
  <si>
    <t>（主校区）光电工程与仪器科学学院</t>
    <phoneticPr fontId="4" type="noConversion"/>
  </si>
  <si>
    <t>101411210803831</t>
  </si>
  <si>
    <t>李宇</t>
  </si>
  <si>
    <t>光学工程</t>
    <phoneticPr fontId="4" type="noConversion"/>
  </si>
  <si>
    <t>01-光纤传感与光电检测技术</t>
    <phoneticPr fontId="4" type="noConversion"/>
  </si>
  <si>
    <t>101411211404849</t>
  </si>
  <si>
    <t>楚文杰</t>
  </si>
  <si>
    <t>光学工程</t>
    <phoneticPr fontId="4" type="noConversion"/>
  </si>
  <si>
    <t>01-光纤传感与光电检测技术</t>
    <phoneticPr fontId="4" type="noConversion"/>
  </si>
  <si>
    <t>（主校区）光电工程与仪器科学学院</t>
    <phoneticPr fontId="4" type="noConversion"/>
  </si>
  <si>
    <t>101411210803829</t>
  </si>
  <si>
    <t>佟云颢</t>
  </si>
  <si>
    <t>光学工程</t>
    <phoneticPr fontId="4" type="noConversion"/>
  </si>
  <si>
    <t>B档</t>
    <phoneticPr fontId="4" type="noConversion"/>
  </si>
  <si>
    <t>101411210803836</t>
  </si>
  <si>
    <t>刘雨彤</t>
  </si>
  <si>
    <t>光学工程</t>
    <phoneticPr fontId="4" type="noConversion"/>
  </si>
  <si>
    <t>B档</t>
    <phoneticPr fontId="4" type="noConversion"/>
  </si>
  <si>
    <t>101411211805290</t>
  </si>
  <si>
    <t>崔钰卓</t>
  </si>
  <si>
    <t>01-光纤传感与光电检测技术</t>
    <phoneticPr fontId="4" type="noConversion"/>
  </si>
  <si>
    <t>101411210803832</t>
  </si>
  <si>
    <t>李舸帆</t>
  </si>
  <si>
    <t>光学工程</t>
    <phoneticPr fontId="4" type="noConversion"/>
  </si>
  <si>
    <t>B档</t>
    <phoneticPr fontId="4" type="noConversion"/>
  </si>
  <si>
    <t>（主校区）光电工程与仪器科学学院</t>
    <phoneticPr fontId="4" type="noConversion"/>
  </si>
  <si>
    <t>宋昌博</t>
    <phoneticPr fontId="4" type="noConversion"/>
  </si>
  <si>
    <t>101411210803835</t>
  </si>
  <si>
    <t>李轩</t>
  </si>
  <si>
    <t>光学工程</t>
    <phoneticPr fontId="4" type="noConversion"/>
  </si>
  <si>
    <t>03-信息光子技术</t>
    <phoneticPr fontId="4" type="noConversion"/>
  </si>
  <si>
    <t>101411210803828</t>
  </si>
  <si>
    <t>耿胜强</t>
  </si>
  <si>
    <t>101411210803838</t>
  </si>
  <si>
    <t>张育谦</t>
  </si>
  <si>
    <t>（主校区）光电工程与仪器科学学院</t>
    <phoneticPr fontId="4" type="noConversion"/>
  </si>
  <si>
    <t>101411213905672</t>
  </si>
  <si>
    <t>蔡义昕</t>
  </si>
  <si>
    <t>01-光纤传感与光电检测技术</t>
    <phoneticPr fontId="4" type="noConversion"/>
  </si>
  <si>
    <t>（主校区）光电工程与仪器科学学院</t>
    <phoneticPr fontId="4" type="noConversion"/>
  </si>
  <si>
    <t>101411213905605</t>
  </si>
  <si>
    <t>李彦宏</t>
  </si>
  <si>
    <t>03-信息光子技术</t>
    <phoneticPr fontId="4" type="noConversion"/>
  </si>
  <si>
    <t>101411371110815</t>
  </si>
  <si>
    <t>焦文圣</t>
  </si>
  <si>
    <t>03-信息光子技术</t>
    <phoneticPr fontId="4" type="noConversion"/>
  </si>
  <si>
    <t>赵风萍</t>
    <phoneticPr fontId="4" type="noConversion"/>
  </si>
  <si>
    <t>101411213905671</t>
  </si>
  <si>
    <t>王影</t>
  </si>
  <si>
    <t>01-光纤传感与光电检测技术</t>
    <phoneticPr fontId="4" type="noConversion"/>
  </si>
  <si>
    <t>101411210803834</t>
  </si>
  <si>
    <t>付俊涵</t>
  </si>
  <si>
    <t>（主校区）光电工程与仪器科学学院</t>
    <phoneticPr fontId="4" type="noConversion"/>
  </si>
  <si>
    <t>101411214005877</t>
  </si>
  <si>
    <t>刘涛</t>
  </si>
  <si>
    <t>拟录取</t>
    <phoneticPr fontId="4" type="noConversion"/>
  </si>
  <si>
    <t>不录取</t>
    <phoneticPr fontId="4" type="noConversion"/>
  </si>
  <si>
    <t>01、自动化与智能化仪器</t>
    <phoneticPr fontId="4" type="noConversion"/>
  </si>
  <si>
    <t>/</t>
    <phoneticPr fontId="4" type="noConversion"/>
  </si>
  <si>
    <t>苗鑫国</t>
    <phoneticPr fontId="4" type="noConversion"/>
  </si>
  <si>
    <t>02、微纳光电检测技术及智能仪器</t>
    <phoneticPr fontId="4" type="noConversion"/>
  </si>
  <si>
    <t>仪器科学与技术</t>
    <phoneticPr fontId="4" type="noConversion"/>
  </si>
  <si>
    <t>（主校区）光电工程与仪器科学学院</t>
    <phoneticPr fontId="4" type="noConversion"/>
  </si>
  <si>
    <t>101411141201655</t>
    <phoneticPr fontId="4" type="noConversion"/>
  </si>
  <si>
    <r>
      <rPr>
        <sz val="11"/>
        <rFont val="宋体"/>
        <family val="3"/>
        <charset val="134"/>
      </rPr>
      <t>车嘉铭</t>
    </r>
    <phoneticPr fontId="4" type="noConversion"/>
  </si>
  <si>
    <r>
      <rPr>
        <sz val="11"/>
        <rFont val="宋体"/>
        <family val="3"/>
        <charset val="134"/>
      </rPr>
      <t>电子信息</t>
    </r>
    <phoneticPr fontId="4" type="noConversion"/>
  </si>
  <si>
    <r>
      <rPr>
        <sz val="11"/>
        <rFont val="宋体"/>
        <family val="3"/>
        <charset val="134"/>
      </rPr>
      <t>06-智能仪器与测控技术</t>
    </r>
    <r>
      <rPr>
        <sz val="11"/>
        <rFont val="Times New Roman"/>
        <family val="1"/>
      </rPr>
      <t>-</t>
    </r>
    <r>
      <rPr>
        <sz val="11"/>
        <rFont val="宋体"/>
        <family val="3"/>
        <charset val="134"/>
      </rPr>
      <t>高性能传感器与执行器</t>
    </r>
    <phoneticPr fontId="4" type="noConversion"/>
  </si>
  <si>
    <t>387</t>
    <phoneticPr fontId="4" type="noConversion"/>
  </si>
  <si>
    <t>101411211204696</t>
    <phoneticPr fontId="4" type="noConversion"/>
  </si>
  <si>
    <t>车昊</t>
    <phoneticPr fontId="4" type="noConversion"/>
  </si>
  <si>
    <t>电子信息</t>
    <phoneticPr fontId="4" type="noConversion"/>
  </si>
  <si>
    <t>01-光学工程-光纤传感技术方向</t>
    <phoneticPr fontId="4" type="noConversion"/>
  </si>
  <si>
    <t>101411413911977</t>
    <phoneticPr fontId="4" type="noConversion"/>
  </si>
  <si>
    <r>
      <rPr>
        <sz val="11"/>
        <rFont val="宋体"/>
        <family val="3"/>
        <charset val="134"/>
      </rPr>
      <t>殷一帆</t>
    </r>
    <phoneticPr fontId="4" type="noConversion"/>
  </si>
  <si>
    <r>
      <rPr>
        <sz val="11"/>
        <rFont val="宋体"/>
        <family val="3"/>
        <charset val="134"/>
      </rPr>
      <t>05-智能仪器与测控技术</t>
    </r>
    <r>
      <rPr>
        <sz val="11"/>
        <rFont val="Times New Roman"/>
        <family val="1"/>
      </rPr>
      <t>-</t>
    </r>
    <r>
      <rPr>
        <sz val="11"/>
        <rFont val="宋体"/>
        <family val="3"/>
        <charset val="134"/>
      </rPr>
      <t>微纳光电检测技术及智能仪器</t>
    </r>
    <phoneticPr fontId="4" type="noConversion"/>
  </si>
  <si>
    <t>364</t>
    <phoneticPr fontId="4" type="noConversion"/>
  </si>
  <si>
    <t>101411142502009</t>
    <phoneticPr fontId="4" type="noConversion"/>
  </si>
  <si>
    <t>成雨萱</t>
    <phoneticPr fontId="4" type="noConversion"/>
  </si>
  <si>
    <t>02-光学工程-信息光子技术方向</t>
    <phoneticPr fontId="4" type="noConversion"/>
  </si>
  <si>
    <t>101411370910706</t>
    <phoneticPr fontId="4" type="noConversion"/>
  </si>
  <si>
    <r>
      <rPr>
        <sz val="11"/>
        <rFont val="宋体"/>
        <family val="3"/>
        <charset val="134"/>
      </rPr>
      <t>曹森</t>
    </r>
    <phoneticPr fontId="4" type="noConversion"/>
  </si>
  <si>
    <t>101411230607380</t>
    <phoneticPr fontId="4" type="noConversion"/>
  </si>
  <si>
    <t>齐宏超</t>
    <phoneticPr fontId="4" type="noConversion"/>
  </si>
  <si>
    <t>101411347008809</t>
    <phoneticPr fontId="4" type="noConversion"/>
  </si>
  <si>
    <t>吕游</t>
    <phoneticPr fontId="4" type="noConversion"/>
  </si>
  <si>
    <t>101411370209852</t>
    <phoneticPr fontId="4" type="noConversion"/>
  </si>
  <si>
    <t>曲洪辰</t>
    <phoneticPr fontId="4" type="noConversion"/>
  </si>
  <si>
    <t>101411371310879</t>
    <phoneticPr fontId="4" type="noConversion"/>
  </si>
  <si>
    <t>姜涛</t>
    <phoneticPr fontId="4" type="noConversion"/>
  </si>
  <si>
    <t>101411141501732</t>
    <phoneticPr fontId="4" type="noConversion"/>
  </si>
  <si>
    <t>高虹霞</t>
    <phoneticPr fontId="4" type="noConversion"/>
  </si>
  <si>
    <t>101411130300559</t>
    <phoneticPr fontId="4" type="noConversion"/>
  </si>
  <si>
    <r>
      <rPr>
        <sz val="11"/>
        <rFont val="宋体"/>
        <family val="3"/>
        <charset val="134"/>
      </rPr>
      <t>王朝阳</t>
    </r>
    <phoneticPr fontId="4" type="noConversion"/>
  </si>
  <si>
    <t>374</t>
    <phoneticPr fontId="4" type="noConversion"/>
  </si>
  <si>
    <t>101411613613295</t>
    <phoneticPr fontId="4" type="noConversion"/>
  </si>
  <si>
    <r>
      <rPr>
        <sz val="11"/>
        <rFont val="宋体"/>
        <family val="3"/>
        <charset val="134"/>
      </rPr>
      <t>郭冰</t>
    </r>
    <phoneticPr fontId="4" type="noConversion"/>
  </si>
  <si>
    <t>358</t>
    <phoneticPr fontId="4" type="noConversion"/>
  </si>
  <si>
    <t>101411330108359</t>
    <phoneticPr fontId="4" type="noConversion"/>
  </si>
  <si>
    <r>
      <rPr>
        <sz val="11"/>
        <rFont val="宋体"/>
        <family val="3"/>
        <charset val="134"/>
      </rPr>
      <t>赵继宽</t>
    </r>
    <phoneticPr fontId="4" type="noConversion"/>
  </si>
  <si>
    <t>376</t>
    <phoneticPr fontId="4" type="noConversion"/>
  </si>
  <si>
    <t>101411370410199</t>
    <phoneticPr fontId="4" type="noConversion"/>
  </si>
  <si>
    <t>李昂</t>
    <phoneticPr fontId="4" type="noConversion"/>
  </si>
  <si>
    <t>101411130200412</t>
    <phoneticPr fontId="4" type="noConversion"/>
  </si>
  <si>
    <r>
      <rPr>
        <sz val="11"/>
        <rFont val="宋体"/>
        <family val="3"/>
        <charset val="134"/>
      </rPr>
      <t>杨轶</t>
    </r>
    <phoneticPr fontId="4" type="noConversion"/>
  </si>
  <si>
    <t>330</t>
    <phoneticPr fontId="4" type="noConversion"/>
  </si>
  <si>
    <t>101411431812506</t>
    <phoneticPr fontId="4" type="noConversion"/>
  </si>
  <si>
    <t>张曼</t>
    <phoneticPr fontId="4" type="noConversion"/>
  </si>
  <si>
    <t>101411130300577</t>
    <phoneticPr fontId="4" type="noConversion"/>
  </si>
  <si>
    <r>
      <rPr>
        <sz val="11"/>
        <rFont val="宋体"/>
        <family val="3"/>
        <charset val="134"/>
      </rPr>
      <t>郭立超</t>
    </r>
    <phoneticPr fontId="4" type="noConversion"/>
  </si>
  <si>
    <t>320</t>
    <phoneticPr fontId="4" type="noConversion"/>
  </si>
  <si>
    <t>101411370209937</t>
    <phoneticPr fontId="4" type="noConversion"/>
  </si>
  <si>
    <r>
      <rPr>
        <sz val="11"/>
        <rFont val="宋体"/>
        <family val="3"/>
        <charset val="134"/>
      </rPr>
      <t>左青源</t>
    </r>
    <phoneticPr fontId="4" type="noConversion"/>
  </si>
  <si>
    <t>101411411411421</t>
    <phoneticPr fontId="4" type="noConversion"/>
  </si>
  <si>
    <t>凌泽斌</t>
    <phoneticPr fontId="4" type="noConversion"/>
  </si>
  <si>
    <t>101411330108362</t>
    <phoneticPr fontId="4" type="noConversion"/>
  </si>
  <si>
    <r>
      <rPr>
        <sz val="11"/>
        <rFont val="宋体"/>
        <family val="3"/>
        <charset val="134"/>
      </rPr>
      <t>郭康</t>
    </r>
    <phoneticPr fontId="4" type="noConversion"/>
  </si>
  <si>
    <t>348</t>
    <phoneticPr fontId="4" type="noConversion"/>
  </si>
  <si>
    <t>101411231707639</t>
    <phoneticPr fontId="4" type="noConversion"/>
  </si>
  <si>
    <r>
      <rPr>
        <sz val="11"/>
        <rFont val="宋体"/>
        <family val="3"/>
        <charset val="134"/>
      </rPr>
      <t>鲁稚彪</t>
    </r>
    <phoneticPr fontId="4" type="noConversion"/>
  </si>
  <si>
    <t>321</t>
    <phoneticPr fontId="4" type="noConversion"/>
  </si>
  <si>
    <t>101411370310169</t>
    <phoneticPr fontId="4" type="noConversion"/>
  </si>
  <si>
    <r>
      <rPr>
        <sz val="11"/>
        <rFont val="宋体"/>
        <family val="3"/>
        <charset val="134"/>
      </rPr>
      <t>周辉</t>
    </r>
    <phoneticPr fontId="4" type="noConversion"/>
  </si>
  <si>
    <t>312</t>
    <phoneticPr fontId="4" type="noConversion"/>
  </si>
  <si>
    <t>101411220506863</t>
    <phoneticPr fontId="4" type="noConversion"/>
  </si>
  <si>
    <t>罗煜凯</t>
    <phoneticPr fontId="4" type="noConversion"/>
  </si>
  <si>
    <r>
      <t>光仪学院</t>
    </r>
    <r>
      <rPr>
        <b/>
        <sz val="14"/>
        <color theme="1"/>
        <rFont val="宋体"/>
        <family val="3"/>
        <charset val="134"/>
        <scheme val="minor"/>
      </rPr>
      <t>2021年全国硕士研究生复试拟录取结果公示</t>
    </r>
    <phoneticPr fontId="4" type="noConversion"/>
  </si>
  <si>
    <t>085400</t>
    <phoneticPr fontId="4" type="noConversion"/>
  </si>
  <si>
    <t>（主校区）光电工程与仪器科学学院</t>
  </si>
  <si>
    <t>101411130800833</t>
  </si>
  <si>
    <t>080400</t>
  </si>
  <si>
    <t>仪器科学与技术</t>
  </si>
  <si>
    <t>101411130300540</t>
  </si>
  <si>
    <t>张丽</t>
  </si>
  <si>
    <t>101411370109423</t>
  </si>
  <si>
    <t>袁立金</t>
  </si>
  <si>
    <t>101411411411426</t>
  </si>
  <si>
    <t>董荣耀</t>
  </si>
  <si>
    <t>101411411511465</t>
  </si>
  <si>
    <t>崔东宇</t>
  </si>
  <si>
    <t>101411220707117</t>
  </si>
  <si>
    <t>刘峥</t>
  </si>
  <si>
    <t>101411330108353</t>
  </si>
  <si>
    <t>刘琛</t>
  </si>
  <si>
    <t>101411511012824</t>
  </si>
  <si>
    <t>廖升富</t>
  </si>
  <si>
    <t>101411345908724</t>
  </si>
  <si>
    <t>刘宽</t>
  </si>
  <si>
    <t>101411130300541</t>
  </si>
  <si>
    <t>邬美荣</t>
  </si>
  <si>
    <t>/</t>
    <phoneticPr fontId="4" type="noConversion"/>
  </si>
  <si>
    <t>考生自愿放弃复试</t>
    <phoneticPr fontId="4" type="noConversion"/>
  </si>
  <si>
    <t>（主校区）光电工程与仪器科学学院</t>
    <phoneticPr fontId="4" type="noConversion"/>
  </si>
  <si>
    <t>小分项不及格，复试考核不合格</t>
    <phoneticPr fontId="4" type="noConversion"/>
  </si>
  <si>
    <t>不录取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</si>
</sst>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00000"/>
    <numFmt numFmtId="177" formatCode="0.0_ "/>
  </numFmts>
  <fonts count="10" x14ac:knownFonts="1">
    <font>
      <sz val="11"/>
      <color theme="1"/>
      <name val="宋体"/>
      <charset val="134"/>
      <scheme val="minor"/>
    </font>
    <font>
      <b/>
      <sz val="14"/>
      <color rgb="FFFF0000"/>
      <name val="宋体"/>
      <family val="3"/>
      <charset val="134"/>
      <scheme val="minor"/>
    </font>
    <font>
      <b/>
      <sz val="14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name val="宋体"/>
      <family val="3"/>
      <charset val="134"/>
    </font>
    <font>
      <sz val="11"/>
      <color theme="1"/>
      <name val="Times New Roman"/>
      <family val="1"/>
    </font>
    <font>
      <sz val="11"/>
      <name val="Times New Roman"/>
      <family val="1"/>
    </font>
    <font>
      <sz val="10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3" fillId="0" borderId="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6" fillId="2" borderId="4" xfId="0" applyFont="1" applyFill="1" applyBorder="1" applyAlignment="1" applyProtection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6" fillId="2" borderId="3" xfId="0" applyFont="1" applyFill="1" applyBorder="1" applyAlignment="1" applyProtection="1">
      <alignment horizontal="center" vertical="center"/>
    </xf>
    <xf numFmtId="0" fontId="0" fillId="0" borderId="2" xfId="0" applyBorder="1" applyAlignment="1">
      <alignment horizontal="center" vertical="center"/>
    </xf>
    <xf numFmtId="176" fontId="0" fillId="0" borderId="2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77" fontId="0" fillId="0" borderId="2" xfId="0" applyNumberFormat="1" applyBorder="1" applyAlignment="1">
      <alignment horizontal="center" vertical="center"/>
    </xf>
    <xf numFmtId="176" fontId="0" fillId="2" borderId="4" xfId="0" applyNumberFormat="1" applyFill="1" applyBorder="1" applyAlignment="1">
      <alignment horizontal="center" vertical="center"/>
    </xf>
    <xf numFmtId="176" fontId="0" fillId="0" borderId="6" xfId="0" applyNumberFormat="1" applyBorder="1" applyAlignment="1">
      <alignment horizontal="center" vertical="center"/>
    </xf>
    <xf numFmtId="49" fontId="5" fillId="0" borderId="5" xfId="0" applyNumberFormat="1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177" fontId="5" fillId="0" borderId="2" xfId="0" applyNumberFormat="1" applyFont="1" applyBorder="1" applyAlignment="1">
      <alignment horizontal="center" vertical="center"/>
    </xf>
    <xf numFmtId="177" fontId="5" fillId="0" borderId="2" xfId="0" applyNumberFormat="1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177" fontId="5" fillId="2" borderId="2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4"/>
  <sheetViews>
    <sheetView tabSelected="1" workbookViewId="0">
      <selection activeCell="O27" sqref="O27:O29"/>
    </sheetView>
  </sheetViews>
  <sheetFormatPr defaultColWidth="9" defaultRowHeight="13.5" x14ac:dyDescent="0.15"/>
  <cols>
    <col min="1" max="1" width="6.375" style="2" customWidth="1"/>
    <col min="2" max="2" width="33.875" style="2" customWidth="1"/>
    <col min="3" max="3" width="17.75" style="2" customWidth="1"/>
    <col min="4" max="5" width="9" style="2"/>
    <col min="6" max="6" width="11.25" style="2" customWidth="1"/>
    <col min="7" max="7" width="30.125" style="2" customWidth="1"/>
    <col min="8" max="8" width="9.5" style="2" customWidth="1"/>
    <col min="9" max="9" width="13.75" style="2" customWidth="1"/>
    <col min="10" max="10" width="20" style="2" customWidth="1"/>
    <col min="11" max="11" width="20.5" style="2" customWidth="1"/>
    <col min="12" max="12" width="12.625" style="2" customWidth="1"/>
    <col min="13" max="13" width="10" style="2" customWidth="1"/>
    <col min="14" max="14" width="6.125" style="2" customWidth="1"/>
    <col min="15" max="15" width="12" style="2" customWidth="1"/>
    <col min="16" max="16384" width="9" style="2"/>
  </cols>
  <sheetData>
    <row r="1" spans="1:15" ht="35.1" customHeight="1" x14ac:dyDescent="0.15">
      <c r="A1" s="27" t="s">
        <v>143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s="9" customFormat="1" ht="32.25" customHeight="1" x14ac:dyDescent="0.15">
      <c r="A2" s="1" t="s">
        <v>4</v>
      </c>
      <c r="B2" s="1" t="s">
        <v>5</v>
      </c>
      <c r="C2" s="1" t="s">
        <v>1</v>
      </c>
      <c r="D2" s="1" t="s">
        <v>2</v>
      </c>
      <c r="E2" s="1" t="s">
        <v>0</v>
      </c>
      <c r="F2" s="1" t="s">
        <v>10</v>
      </c>
      <c r="G2" s="8" t="s">
        <v>11</v>
      </c>
      <c r="H2" s="1" t="s">
        <v>12</v>
      </c>
      <c r="I2" s="1" t="s">
        <v>6</v>
      </c>
      <c r="J2" s="1" t="s">
        <v>7</v>
      </c>
      <c r="K2" s="1" t="s">
        <v>8</v>
      </c>
      <c r="L2" s="1" t="s">
        <v>9</v>
      </c>
      <c r="M2" s="1" t="s">
        <v>14</v>
      </c>
      <c r="N2" s="1" t="s">
        <v>3</v>
      </c>
      <c r="O2" s="1" t="s">
        <v>16</v>
      </c>
    </row>
    <row r="3" spans="1:15" ht="32.25" customHeight="1" x14ac:dyDescent="0.15">
      <c r="A3" s="13">
        <v>1</v>
      </c>
      <c r="B3" s="4" t="s">
        <v>18</v>
      </c>
      <c r="C3" s="12" t="s">
        <v>19</v>
      </c>
      <c r="D3" s="12" t="s">
        <v>20</v>
      </c>
      <c r="E3" s="14">
        <v>80300</v>
      </c>
      <c r="F3" s="5" t="s">
        <v>21</v>
      </c>
      <c r="G3" s="7" t="s">
        <v>22</v>
      </c>
      <c r="H3" s="15">
        <v>409</v>
      </c>
      <c r="I3" s="16">
        <v>22.9</v>
      </c>
      <c r="J3" s="16">
        <v>104.3</v>
      </c>
      <c r="K3" s="16">
        <v>218.6</v>
      </c>
      <c r="L3" s="16">
        <f t="shared" ref="L3:L19" si="0">SUM(I3:K3)</f>
        <v>345.79999999999995</v>
      </c>
      <c r="M3" s="16">
        <f t="shared" ref="M3:M19" si="1">H3+L3</f>
        <v>754.8</v>
      </c>
      <c r="N3" s="13"/>
      <c r="O3" s="4" t="s">
        <v>73</v>
      </c>
    </row>
    <row r="4" spans="1:15" ht="32.25" customHeight="1" x14ac:dyDescent="0.15">
      <c r="A4" s="13">
        <v>2</v>
      </c>
      <c r="B4" s="5" t="s">
        <v>13</v>
      </c>
      <c r="C4" s="7" t="s">
        <v>23</v>
      </c>
      <c r="D4" s="7" t="s">
        <v>24</v>
      </c>
      <c r="E4" s="18">
        <v>80300</v>
      </c>
      <c r="F4" s="5" t="s">
        <v>25</v>
      </c>
      <c r="G4" s="7" t="s">
        <v>26</v>
      </c>
      <c r="H4" s="15">
        <v>416</v>
      </c>
      <c r="I4" s="16">
        <v>23.4</v>
      </c>
      <c r="J4" s="16">
        <v>103.6</v>
      </c>
      <c r="K4" s="16">
        <v>210</v>
      </c>
      <c r="L4" s="16">
        <f t="shared" si="0"/>
        <v>337</v>
      </c>
      <c r="M4" s="16">
        <f t="shared" si="1"/>
        <v>753</v>
      </c>
      <c r="N4" s="13"/>
      <c r="O4" s="4" t="s">
        <v>73</v>
      </c>
    </row>
    <row r="5" spans="1:15" ht="32.25" customHeight="1" x14ac:dyDescent="0.15">
      <c r="A5" s="13">
        <v>3</v>
      </c>
      <c r="B5" s="5" t="s">
        <v>27</v>
      </c>
      <c r="C5" s="7" t="s">
        <v>28</v>
      </c>
      <c r="D5" s="7" t="s">
        <v>29</v>
      </c>
      <c r="E5" s="18">
        <v>80300</v>
      </c>
      <c r="F5" s="5" t="s">
        <v>30</v>
      </c>
      <c r="G5" s="7" t="s">
        <v>22</v>
      </c>
      <c r="H5" s="15">
        <v>403</v>
      </c>
      <c r="I5" s="16">
        <v>21.6</v>
      </c>
      <c r="J5" s="16">
        <v>105.7</v>
      </c>
      <c r="K5" s="16">
        <v>222.1</v>
      </c>
      <c r="L5" s="16">
        <f t="shared" si="0"/>
        <v>349.4</v>
      </c>
      <c r="M5" s="16">
        <f t="shared" si="1"/>
        <v>752.4</v>
      </c>
      <c r="N5" s="4" t="s">
        <v>31</v>
      </c>
      <c r="O5" s="4" t="s">
        <v>73</v>
      </c>
    </row>
    <row r="6" spans="1:15" ht="32.25" customHeight="1" x14ac:dyDescent="0.15">
      <c r="A6" s="13">
        <v>4</v>
      </c>
      <c r="B6" s="5" t="s">
        <v>27</v>
      </c>
      <c r="C6" s="7" t="s">
        <v>32</v>
      </c>
      <c r="D6" s="7" t="s">
        <v>33</v>
      </c>
      <c r="E6" s="18">
        <v>80300</v>
      </c>
      <c r="F6" s="5" t="s">
        <v>34</v>
      </c>
      <c r="G6" s="7" t="s">
        <v>26</v>
      </c>
      <c r="H6" s="15">
        <v>402</v>
      </c>
      <c r="I6" s="16">
        <v>24</v>
      </c>
      <c r="J6" s="16">
        <v>107.9</v>
      </c>
      <c r="K6" s="16">
        <v>215.7</v>
      </c>
      <c r="L6" s="16">
        <f t="shared" si="0"/>
        <v>347.6</v>
      </c>
      <c r="M6" s="16">
        <f t="shared" si="1"/>
        <v>749.6</v>
      </c>
      <c r="N6" s="4" t="s">
        <v>35</v>
      </c>
      <c r="O6" s="4" t="s">
        <v>73</v>
      </c>
    </row>
    <row r="7" spans="1:15" ht="32.25" customHeight="1" x14ac:dyDescent="0.15">
      <c r="A7" s="13">
        <v>5</v>
      </c>
      <c r="B7" s="5" t="s">
        <v>13</v>
      </c>
      <c r="C7" s="7" t="s">
        <v>36</v>
      </c>
      <c r="D7" s="7" t="s">
        <v>37</v>
      </c>
      <c r="E7" s="18">
        <v>80300</v>
      </c>
      <c r="F7" s="5" t="s">
        <v>25</v>
      </c>
      <c r="G7" s="7" t="s">
        <v>38</v>
      </c>
      <c r="H7" s="15">
        <v>415</v>
      </c>
      <c r="I7" s="16">
        <v>22.6</v>
      </c>
      <c r="J7" s="16">
        <v>102.1</v>
      </c>
      <c r="K7" s="16">
        <v>207.9</v>
      </c>
      <c r="L7" s="16">
        <f t="shared" si="0"/>
        <v>332.6</v>
      </c>
      <c r="M7" s="16">
        <f t="shared" si="1"/>
        <v>747.6</v>
      </c>
      <c r="N7" s="13"/>
      <c r="O7" s="4" t="s">
        <v>73</v>
      </c>
    </row>
    <row r="8" spans="1:15" ht="32.25" customHeight="1" x14ac:dyDescent="0.15">
      <c r="A8" s="13">
        <v>6</v>
      </c>
      <c r="B8" s="5" t="s">
        <v>13</v>
      </c>
      <c r="C8" s="7" t="s">
        <v>39</v>
      </c>
      <c r="D8" s="7" t="s">
        <v>40</v>
      </c>
      <c r="E8" s="18">
        <v>80300</v>
      </c>
      <c r="F8" s="5" t="s">
        <v>41</v>
      </c>
      <c r="G8" s="7" t="s">
        <v>38</v>
      </c>
      <c r="H8" s="15">
        <v>395</v>
      </c>
      <c r="I8" s="16">
        <v>23.9</v>
      </c>
      <c r="J8" s="16">
        <v>106.4</v>
      </c>
      <c r="K8" s="16">
        <v>211.4</v>
      </c>
      <c r="L8" s="16">
        <f t="shared" si="0"/>
        <v>341.70000000000005</v>
      </c>
      <c r="M8" s="16">
        <f t="shared" si="1"/>
        <v>736.7</v>
      </c>
      <c r="N8" s="4" t="s">
        <v>42</v>
      </c>
      <c r="O8" s="4" t="s">
        <v>73</v>
      </c>
    </row>
    <row r="9" spans="1:15" ht="32.25" customHeight="1" x14ac:dyDescent="0.15">
      <c r="A9" s="13">
        <v>7</v>
      </c>
      <c r="B9" s="5" t="s">
        <v>43</v>
      </c>
      <c r="C9" s="17">
        <v>101411213905604</v>
      </c>
      <c r="D9" s="6" t="s">
        <v>44</v>
      </c>
      <c r="E9" s="18">
        <v>80300</v>
      </c>
      <c r="F9" s="5" t="s">
        <v>25</v>
      </c>
      <c r="G9" s="7" t="s">
        <v>38</v>
      </c>
      <c r="H9" s="15">
        <v>393</v>
      </c>
      <c r="I9" s="16">
        <v>22</v>
      </c>
      <c r="J9" s="16">
        <v>100</v>
      </c>
      <c r="K9" s="16">
        <v>207.1</v>
      </c>
      <c r="L9" s="16">
        <f t="shared" si="0"/>
        <v>329.1</v>
      </c>
      <c r="M9" s="16">
        <f t="shared" si="1"/>
        <v>722.1</v>
      </c>
      <c r="N9" s="13"/>
      <c r="O9" s="4" t="s">
        <v>73</v>
      </c>
    </row>
    <row r="10" spans="1:15" ht="32.25" customHeight="1" x14ac:dyDescent="0.15">
      <c r="A10" s="13">
        <v>8</v>
      </c>
      <c r="B10" s="5" t="s">
        <v>18</v>
      </c>
      <c r="C10" s="7" t="s">
        <v>45</v>
      </c>
      <c r="D10" s="7" t="s">
        <v>46</v>
      </c>
      <c r="E10" s="18">
        <v>80300</v>
      </c>
      <c r="F10" s="5" t="s">
        <v>47</v>
      </c>
      <c r="G10" s="7" t="s">
        <v>48</v>
      </c>
      <c r="H10" s="15">
        <v>384</v>
      </c>
      <c r="I10" s="16">
        <v>21</v>
      </c>
      <c r="J10" s="16">
        <v>104.3</v>
      </c>
      <c r="K10" s="16">
        <v>209.3</v>
      </c>
      <c r="L10" s="16">
        <f t="shared" si="0"/>
        <v>334.6</v>
      </c>
      <c r="M10" s="16">
        <f t="shared" si="1"/>
        <v>718.6</v>
      </c>
      <c r="N10" s="13"/>
      <c r="O10" s="4" t="s">
        <v>73</v>
      </c>
    </row>
    <row r="11" spans="1:15" ht="32.25" customHeight="1" x14ac:dyDescent="0.15">
      <c r="A11" s="13">
        <v>9</v>
      </c>
      <c r="B11" s="5" t="s">
        <v>43</v>
      </c>
      <c r="C11" s="7" t="s">
        <v>49</v>
      </c>
      <c r="D11" s="7" t="s">
        <v>50</v>
      </c>
      <c r="E11" s="18">
        <v>80300</v>
      </c>
      <c r="F11" s="5" t="s">
        <v>21</v>
      </c>
      <c r="G11" s="7" t="s">
        <v>22</v>
      </c>
      <c r="H11" s="15">
        <v>377</v>
      </c>
      <c r="I11" s="16">
        <v>21.9</v>
      </c>
      <c r="J11" s="16">
        <v>104.3</v>
      </c>
      <c r="K11" s="16">
        <v>210</v>
      </c>
      <c r="L11" s="16">
        <f t="shared" si="0"/>
        <v>336.2</v>
      </c>
      <c r="M11" s="16">
        <f t="shared" si="1"/>
        <v>713.2</v>
      </c>
      <c r="N11" s="13"/>
      <c r="O11" s="4" t="s">
        <v>73</v>
      </c>
    </row>
    <row r="12" spans="1:15" ht="32.25" customHeight="1" x14ac:dyDescent="0.15">
      <c r="A12" s="13">
        <v>10</v>
      </c>
      <c r="B12" s="5" t="s">
        <v>27</v>
      </c>
      <c r="C12" s="7" t="s">
        <v>51</v>
      </c>
      <c r="D12" s="7" t="s">
        <v>52</v>
      </c>
      <c r="E12" s="18">
        <v>80300</v>
      </c>
      <c r="F12" s="5" t="s">
        <v>34</v>
      </c>
      <c r="G12" s="7" t="s">
        <v>26</v>
      </c>
      <c r="H12" s="15">
        <v>337</v>
      </c>
      <c r="I12" s="16">
        <v>21.9</v>
      </c>
      <c r="J12" s="16">
        <v>103.6</v>
      </c>
      <c r="K12" s="16">
        <v>226.4</v>
      </c>
      <c r="L12" s="16">
        <f t="shared" si="0"/>
        <v>351.9</v>
      </c>
      <c r="M12" s="16">
        <f t="shared" si="1"/>
        <v>688.9</v>
      </c>
      <c r="N12" s="4" t="s">
        <v>31</v>
      </c>
      <c r="O12" s="4" t="s">
        <v>73</v>
      </c>
    </row>
    <row r="13" spans="1:15" ht="32.25" customHeight="1" x14ac:dyDescent="0.15">
      <c r="A13" s="13">
        <v>11</v>
      </c>
      <c r="B13" s="5" t="s">
        <v>53</v>
      </c>
      <c r="C13" s="7" t="s">
        <v>54</v>
      </c>
      <c r="D13" s="7" t="s">
        <v>55</v>
      </c>
      <c r="E13" s="18">
        <v>80300</v>
      </c>
      <c r="F13" s="5" t="s">
        <v>25</v>
      </c>
      <c r="G13" s="7" t="s">
        <v>56</v>
      </c>
      <c r="H13" s="15">
        <v>344</v>
      </c>
      <c r="I13" s="16">
        <v>25.1</v>
      </c>
      <c r="J13" s="16">
        <v>106.4</v>
      </c>
      <c r="K13" s="16">
        <v>210</v>
      </c>
      <c r="L13" s="16">
        <f t="shared" si="0"/>
        <v>341.5</v>
      </c>
      <c r="M13" s="16">
        <f t="shared" si="1"/>
        <v>685.5</v>
      </c>
      <c r="N13" s="13"/>
      <c r="O13" s="4" t="s">
        <v>73</v>
      </c>
    </row>
    <row r="14" spans="1:15" ht="32.25" customHeight="1" x14ac:dyDescent="0.15">
      <c r="A14" s="13">
        <v>12</v>
      </c>
      <c r="B14" s="5" t="s">
        <v>57</v>
      </c>
      <c r="C14" s="7" t="s">
        <v>58</v>
      </c>
      <c r="D14" s="7" t="s">
        <v>59</v>
      </c>
      <c r="E14" s="18">
        <v>80300</v>
      </c>
      <c r="F14" s="5" t="s">
        <v>25</v>
      </c>
      <c r="G14" s="7" t="s">
        <v>60</v>
      </c>
      <c r="H14" s="15">
        <v>335</v>
      </c>
      <c r="I14" s="16">
        <v>23.1</v>
      </c>
      <c r="J14" s="16">
        <v>101.4</v>
      </c>
      <c r="K14" s="16">
        <v>215.7</v>
      </c>
      <c r="L14" s="16">
        <f t="shared" si="0"/>
        <v>340.2</v>
      </c>
      <c r="M14" s="16">
        <f t="shared" si="1"/>
        <v>675.2</v>
      </c>
      <c r="N14" s="13"/>
      <c r="O14" s="4" t="s">
        <v>73</v>
      </c>
    </row>
    <row r="15" spans="1:15" ht="32.25" customHeight="1" x14ac:dyDescent="0.15">
      <c r="A15" s="13">
        <v>13</v>
      </c>
      <c r="B15" s="5" t="s">
        <v>57</v>
      </c>
      <c r="C15" s="7" t="s">
        <v>61</v>
      </c>
      <c r="D15" s="7" t="s">
        <v>62</v>
      </c>
      <c r="E15" s="18">
        <v>80300</v>
      </c>
      <c r="F15" s="5" t="s">
        <v>25</v>
      </c>
      <c r="G15" s="7" t="s">
        <v>63</v>
      </c>
      <c r="H15" s="15">
        <v>389</v>
      </c>
      <c r="I15" s="16">
        <v>16.399999999999999</v>
      </c>
      <c r="J15" s="16">
        <v>81.400000000000006</v>
      </c>
      <c r="K15" s="16">
        <v>155</v>
      </c>
      <c r="L15" s="16">
        <f t="shared" si="0"/>
        <v>252.8</v>
      </c>
      <c r="M15" s="16">
        <f t="shared" si="1"/>
        <v>641.79999999999995</v>
      </c>
      <c r="N15" s="13"/>
      <c r="O15" s="4" t="s">
        <v>73</v>
      </c>
    </row>
    <row r="16" spans="1:15" ht="32.25" customHeight="1" x14ac:dyDescent="0.15">
      <c r="A16" s="13">
        <v>14</v>
      </c>
      <c r="B16" s="5" t="s">
        <v>53</v>
      </c>
      <c r="C16" s="17">
        <v>101411370109422</v>
      </c>
      <c r="D16" s="6" t="s">
        <v>64</v>
      </c>
      <c r="E16" s="18">
        <v>80300</v>
      </c>
      <c r="F16" s="5" t="s">
        <v>30</v>
      </c>
      <c r="G16" s="7" t="s">
        <v>22</v>
      </c>
      <c r="H16" s="15">
        <v>339</v>
      </c>
      <c r="I16" s="16">
        <v>20.100000000000001</v>
      </c>
      <c r="J16" s="16">
        <v>92.1</v>
      </c>
      <c r="K16" s="16">
        <v>187.9</v>
      </c>
      <c r="L16" s="16">
        <f t="shared" si="0"/>
        <v>300.10000000000002</v>
      </c>
      <c r="M16" s="16">
        <f t="shared" si="1"/>
        <v>639.1</v>
      </c>
      <c r="N16" s="13"/>
      <c r="O16" s="4" t="s">
        <v>73</v>
      </c>
    </row>
    <row r="17" spans="1:15" ht="32.25" customHeight="1" x14ac:dyDescent="0.15">
      <c r="A17" s="13">
        <v>15</v>
      </c>
      <c r="B17" s="5" t="s">
        <v>13</v>
      </c>
      <c r="C17" s="7" t="s">
        <v>65</v>
      </c>
      <c r="D17" s="7" t="s">
        <v>66</v>
      </c>
      <c r="E17" s="18">
        <v>80300</v>
      </c>
      <c r="F17" s="5" t="s">
        <v>47</v>
      </c>
      <c r="G17" s="7" t="s">
        <v>67</v>
      </c>
      <c r="H17" s="15">
        <v>325</v>
      </c>
      <c r="I17" s="16">
        <v>20.6</v>
      </c>
      <c r="J17" s="16">
        <v>96.9</v>
      </c>
      <c r="K17" s="16">
        <v>182.9</v>
      </c>
      <c r="L17" s="16">
        <f t="shared" si="0"/>
        <v>300.39999999999998</v>
      </c>
      <c r="M17" s="16">
        <f t="shared" si="1"/>
        <v>625.4</v>
      </c>
      <c r="N17" s="13"/>
      <c r="O17" s="4" t="s">
        <v>73</v>
      </c>
    </row>
    <row r="18" spans="1:15" ht="32.25" customHeight="1" x14ac:dyDescent="0.15">
      <c r="A18" s="13">
        <v>16</v>
      </c>
      <c r="B18" s="5" t="s">
        <v>53</v>
      </c>
      <c r="C18" s="7" t="s">
        <v>68</v>
      </c>
      <c r="D18" s="7" t="s">
        <v>69</v>
      </c>
      <c r="E18" s="18">
        <v>80300</v>
      </c>
      <c r="F18" s="5" t="s">
        <v>21</v>
      </c>
      <c r="G18" s="7" t="s">
        <v>63</v>
      </c>
      <c r="H18" s="15">
        <v>320</v>
      </c>
      <c r="I18" s="16">
        <v>21.1</v>
      </c>
      <c r="J18" s="16">
        <v>92.9</v>
      </c>
      <c r="K18" s="16">
        <v>183.6</v>
      </c>
      <c r="L18" s="16">
        <f t="shared" si="0"/>
        <v>297.60000000000002</v>
      </c>
      <c r="M18" s="16">
        <f t="shared" si="1"/>
        <v>617.6</v>
      </c>
      <c r="N18" s="13"/>
      <c r="O18" s="4" t="s">
        <v>74</v>
      </c>
    </row>
    <row r="19" spans="1:15" ht="32.25" customHeight="1" x14ac:dyDescent="0.15">
      <c r="A19" s="13">
        <v>17</v>
      </c>
      <c r="B19" s="5" t="s">
        <v>70</v>
      </c>
      <c r="C19" s="7" t="s">
        <v>71</v>
      </c>
      <c r="D19" s="7" t="s">
        <v>72</v>
      </c>
      <c r="E19" s="18">
        <v>80300</v>
      </c>
      <c r="F19" s="5" t="s">
        <v>34</v>
      </c>
      <c r="G19" s="7" t="s">
        <v>63</v>
      </c>
      <c r="H19" s="15">
        <v>304</v>
      </c>
      <c r="I19" s="16">
        <v>20.399999999999999</v>
      </c>
      <c r="J19" s="16">
        <v>92.9</v>
      </c>
      <c r="K19" s="16">
        <v>172.9</v>
      </c>
      <c r="L19" s="16">
        <f t="shared" si="0"/>
        <v>286.20000000000005</v>
      </c>
      <c r="M19" s="16">
        <f t="shared" si="1"/>
        <v>590.20000000000005</v>
      </c>
      <c r="N19" s="13"/>
      <c r="O19" s="4" t="s">
        <v>74</v>
      </c>
    </row>
    <row r="20" spans="1:15" s="9" customFormat="1" ht="32.25" customHeight="1" x14ac:dyDescent="0.15">
      <c r="A20" s="4">
        <v>1</v>
      </c>
      <c r="B20" s="20" t="s">
        <v>145</v>
      </c>
      <c r="C20" s="21" t="s">
        <v>146</v>
      </c>
      <c r="D20" s="21" t="s">
        <v>77</v>
      </c>
      <c r="E20" s="21" t="s">
        <v>147</v>
      </c>
      <c r="F20" s="21" t="s">
        <v>79</v>
      </c>
      <c r="G20" s="21" t="s">
        <v>78</v>
      </c>
      <c r="H20" s="4">
        <v>400</v>
      </c>
      <c r="I20" s="22">
        <v>23.833333333333332</v>
      </c>
      <c r="J20" s="22">
        <v>104.83333333333333</v>
      </c>
      <c r="K20" s="22">
        <v>220.33333333333334</v>
      </c>
      <c r="L20" s="22">
        <v>348.9</v>
      </c>
      <c r="M20" s="22">
        <f t="shared" ref="M20:M28" si="2">L20+H20</f>
        <v>748.9</v>
      </c>
      <c r="N20" s="4"/>
      <c r="O20" s="4" t="s">
        <v>73</v>
      </c>
    </row>
    <row r="21" spans="1:15" s="9" customFormat="1" ht="32.25" customHeight="1" x14ac:dyDescent="0.15">
      <c r="A21" s="4">
        <v>2</v>
      </c>
      <c r="B21" s="20" t="s">
        <v>145</v>
      </c>
      <c r="C21" s="21" t="s">
        <v>149</v>
      </c>
      <c r="D21" s="21" t="s">
        <v>150</v>
      </c>
      <c r="E21" s="21" t="s">
        <v>147</v>
      </c>
      <c r="F21" s="21" t="s">
        <v>148</v>
      </c>
      <c r="G21" s="21" t="s">
        <v>75</v>
      </c>
      <c r="H21" s="4">
        <v>343</v>
      </c>
      <c r="I21" s="22">
        <v>24.666666666666668</v>
      </c>
      <c r="J21" s="22">
        <v>111.5</v>
      </c>
      <c r="K21" s="22">
        <v>223.83333333333334</v>
      </c>
      <c r="L21" s="22">
        <v>360</v>
      </c>
      <c r="M21" s="22">
        <f t="shared" si="2"/>
        <v>703</v>
      </c>
      <c r="N21" s="4"/>
      <c r="O21" s="4" t="s">
        <v>73</v>
      </c>
    </row>
    <row r="22" spans="1:15" s="9" customFormat="1" ht="32.25" customHeight="1" x14ac:dyDescent="0.15">
      <c r="A22" s="4">
        <v>3</v>
      </c>
      <c r="B22" s="20" t="s">
        <v>13</v>
      </c>
      <c r="C22" s="21" t="s">
        <v>151</v>
      </c>
      <c r="D22" s="21" t="s">
        <v>152</v>
      </c>
      <c r="E22" s="21" t="s">
        <v>147</v>
      </c>
      <c r="F22" s="21" t="s">
        <v>148</v>
      </c>
      <c r="G22" s="21" t="s">
        <v>75</v>
      </c>
      <c r="H22" s="4">
        <v>331</v>
      </c>
      <c r="I22" s="22">
        <v>20.666666666666668</v>
      </c>
      <c r="J22" s="22">
        <v>105.16666666666667</v>
      </c>
      <c r="K22" s="22">
        <v>194.16666666666666</v>
      </c>
      <c r="L22" s="22">
        <v>320.10000000000002</v>
      </c>
      <c r="M22" s="22">
        <f t="shared" si="2"/>
        <v>651.1</v>
      </c>
      <c r="N22" s="4"/>
      <c r="O22" s="4" t="s">
        <v>73</v>
      </c>
    </row>
    <row r="23" spans="1:15" s="9" customFormat="1" ht="32.25" customHeight="1" x14ac:dyDescent="0.15">
      <c r="A23" s="4">
        <v>4</v>
      </c>
      <c r="B23" s="20" t="s">
        <v>145</v>
      </c>
      <c r="C23" s="21" t="s">
        <v>153</v>
      </c>
      <c r="D23" s="21" t="s">
        <v>154</v>
      </c>
      <c r="E23" s="21" t="s">
        <v>147</v>
      </c>
      <c r="F23" s="21" t="s">
        <v>148</v>
      </c>
      <c r="G23" s="21" t="s">
        <v>78</v>
      </c>
      <c r="H23" s="4">
        <v>339</v>
      </c>
      <c r="I23" s="22">
        <v>20</v>
      </c>
      <c r="J23" s="22">
        <v>103</v>
      </c>
      <c r="K23" s="22">
        <v>183.66666666666666</v>
      </c>
      <c r="L23" s="22">
        <v>306.66666666666663</v>
      </c>
      <c r="M23" s="22">
        <f t="shared" si="2"/>
        <v>645.66666666666663</v>
      </c>
      <c r="N23" s="4"/>
      <c r="O23" s="4" t="s">
        <v>73</v>
      </c>
    </row>
    <row r="24" spans="1:15" s="9" customFormat="1" ht="32.25" customHeight="1" x14ac:dyDescent="0.15">
      <c r="A24" s="4">
        <v>5</v>
      </c>
      <c r="B24" s="20" t="s">
        <v>169</v>
      </c>
      <c r="C24" s="21" t="s">
        <v>155</v>
      </c>
      <c r="D24" s="21" t="s">
        <v>156</v>
      </c>
      <c r="E24" s="21" t="s">
        <v>147</v>
      </c>
      <c r="F24" s="21" t="s">
        <v>148</v>
      </c>
      <c r="G24" s="21" t="s">
        <v>75</v>
      </c>
      <c r="H24" s="4">
        <v>380</v>
      </c>
      <c r="I24" s="22">
        <v>18.833333333333332</v>
      </c>
      <c r="J24" s="22">
        <v>80</v>
      </c>
      <c r="K24" s="22">
        <v>164.83333333333334</v>
      </c>
      <c r="L24" s="22">
        <v>263.60000000000002</v>
      </c>
      <c r="M24" s="22">
        <f t="shared" si="2"/>
        <v>643.6</v>
      </c>
      <c r="N24" s="4"/>
      <c r="O24" s="4" t="s">
        <v>73</v>
      </c>
    </row>
    <row r="25" spans="1:15" s="9" customFormat="1" ht="32.25" customHeight="1" x14ac:dyDescent="0.15">
      <c r="A25" s="4">
        <v>6</v>
      </c>
      <c r="B25" s="20" t="s">
        <v>145</v>
      </c>
      <c r="C25" s="21" t="s">
        <v>157</v>
      </c>
      <c r="D25" s="21" t="s">
        <v>158</v>
      </c>
      <c r="E25" s="21" t="s">
        <v>147</v>
      </c>
      <c r="F25" s="21" t="s">
        <v>148</v>
      </c>
      <c r="G25" s="21" t="s">
        <v>75</v>
      </c>
      <c r="H25" s="4">
        <v>311</v>
      </c>
      <c r="I25" s="22">
        <v>24</v>
      </c>
      <c r="J25" s="22">
        <v>104.66666666666667</v>
      </c>
      <c r="K25" s="22">
        <v>199.5</v>
      </c>
      <c r="L25" s="22">
        <v>328.16666666666669</v>
      </c>
      <c r="M25" s="22">
        <f t="shared" si="2"/>
        <v>639.16666666666674</v>
      </c>
      <c r="N25" s="4"/>
      <c r="O25" s="4" t="s">
        <v>73</v>
      </c>
    </row>
    <row r="26" spans="1:15" s="9" customFormat="1" ht="32.25" customHeight="1" x14ac:dyDescent="0.15">
      <c r="A26" s="4">
        <v>7</v>
      </c>
      <c r="B26" s="20" t="s">
        <v>145</v>
      </c>
      <c r="C26" s="21" t="s">
        <v>159</v>
      </c>
      <c r="D26" s="21" t="s">
        <v>160</v>
      </c>
      <c r="E26" s="21" t="s">
        <v>147</v>
      </c>
      <c r="F26" s="21" t="s">
        <v>148</v>
      </c>
      <c r="G26" s="21" t="s">
        <v>78</v>
      </c>
      <c r="H26" s="4">
        <v>307</v>
      </c>
      <c r="I26" s="22">
        <v>22.166666666666668</v>
      </c>
      <c r="J26" s="22">
        <v>106.33333333333333</v>
      </c>
      <c r="K26" s="22">
        <v>188</v>
      </c>
      <c r="L26" s="22">
        <v>316.5</v>
      </c>
      <c r="M26" s="22">
        <f t="shared" si="2"/>
        <v>623.5</v>
      </c>
      <c r="N26" s="4"/>
      <c r="O26" s="4" t="s">
        <v>73</v>
      </c>
    </row>
    <row r="27" spans="1:15" s="9" customFormat="1" ht="32.25" customHeight="1" x14ac:dyDescent="0.15">
      <c r="A27" s="4">
        <v>8</v>
      </c>
      <c r="B27" s="20" t="s">
        <v>145</v>
      </c>
      <c r="C27" s="21" t="s">
        <v>161</v>
      </c>
      <c r="D27" s="21" t="s">
        <v>162</v>
      </c>
      <c r="E27" s="21" t="s">
        <v>147</v>
      </c>
      <c r="F27" s="21" t="s">
        <v>148</v>
      </c>
      <c r="G27" s="21" t="s">
        <v>75</v>
      </c>
      <c r="H27" s="4">
        <v>331</v>
      </c>
      <c r="I27" s="22">
        <v>22.333333333333332</v>
      </c>
      <c r="J27" s="22">
        <v>99.166666666666671</v>
      </c>
      <c r="K27" s="22">
        <v>169.83333333333334</v>
      </c>
      <c r="L27" s="22">
        <v>291.33333333333337</v>
      </c>
      <c r="M27" s="22">
        <f t="shared" si="2"/>
        <v>622.33333333333337</v>
      </c>
      <c r="N27" s="4"/>
      <c r="O27" s="4" t="s">
        <v>73</v>
      </c>
    </row>
    <row r="28" spans="1:15" s="9" customFormat="1" ht="32.25" customHeight="1" x14ac:dyDescent="0.15">
      <c r="A28" s="4">
        <v>9</v>
      </c>
      <c r="B28" s="20" t="s">
        <v>145</v>
      </c>
      <c r="C28" s="21" t="s">
        <v>163</v>
      </c>
      <c r="D28" s="21" t="s">
        <v>164</v>
      </c>
      <c r="E28" s="21" t="s">
        <v>147</v>
      </c>
      <c r="F28" s="21" t="s">
        <v>148</v>
      </c>
      <c r="G28" s="21" t="s">
        <v>75</v>
      </c>
      <c r="H28" s="4">
        <v>347</v>
      </c>
      <c r="I28" s="23">
        <v>17</v>
      </c>
      <c r="J28" s="22">
        <v>96.666666666666671</v>
      </c>
      <c r="K28" s="26">
        <v>139.83333333333334</v>
      </c>
      <c r="L28" s="22">
        <v>253.5</v>
      </c>
      <c r="M28" s="22">
        <f t="shared" si="2"/>
        <v>600.5</v>
      </c>
      <c r="N28" s="24" t="s">
        <v>170</v>
      </c>
      <c r="O28" s="4" t="s">
        <v>171</v>
      </c>
    </row>
    <row r="29" spans="1:15" s="9" customFormat="1" ht="32.25" customHeight="1" x14ac:dyDescent="0.15">
      <c r="A29" s="20">
        <v>10</v>
      </c>
      <c r="B29" s="20" t="s">
        <v>145</v>
      </c>
      <c r="C29" s="21" t="s">
        <v>165</v>
      </c>
      <c r="D29" s="21" t="s">
        <v>166</v>
      </c>
      <c r="E29" s="21" t="s">
        <v>147</v>
      </c>
      <c r="F29" s="21" t="s">
        <v>148</v>
      </c>
      <c r="G29" s="21" t="s">
        <v>75</v>
      </c>
      <c r="H29" s="21">
        <v>327</v>
      </c>
      <c r="I29" s="21" t="s">
        <v>76</v>
      </c>
      <c r="J29" s="21" t="s">
        <v>167</v>
      </c>
      <c r="K29" s="21" t="s">
        <v>167</v>
      </c>
      <c r="L29" s="21" t="s">
        <v>76</v>
      </c>
      <c r="M29" s="21" t="s">
        <v>167</v>
      </c>
      <c r="N29" s="25" t="s">
        <v>168</v>
      </c>
      <c r="O29" s="4" t="s">
        <v>171</v>
      </c>
    </row>
    <row r="30" spans="1:15" s="9" customFormat="1" ht="32.25" customHeight="1" x14ac:dyDescent="0.15">
      <c r="A30" s="13">
        <v>28</v>
      </c>
      <c r="B30" s="5" t="s">
        <v>80</v>
      </c>
      <c r="C30" s="5" t="s">
        <v>81</v>
      </c>
      <c r="D30" s="5" t="s">
        <v>82</v>
      </c>
      <c r="E30" s="19" t="s">
        <v>144</v>
      </c>
      <c r="F30" s="5" t="s">
        <v>83</v>
      </c>
      <c r="G30" s="5" t="s">
        <v>84</v>
      </c>
      <c r="H30" s="5" t="s">
        <v>85</v>
      </c>
      <c r="I30" s="5">
        <v>25.8</v>
      </c>
      <c r="J30" s="5">
        <v>100.3</v>
      </c>
      <c r="K30" s="5">
        <v>234.7</v>
      </c>
      <c r="L30" s="5">
        <f>SUM(I30:K30)</f>
        <v>360.79999999999995</v>
      </c>
      <c r="M30" s="5">
        <f>L30+H30</f>
        <v>747.8</v>
      </c>
      <c r="N30" s="10"/>
      <c r="O30" s="4" t="s">
        <v>17</v>
      </c>
    </row>
    <row r="31" spans="1:15" s="9" customFormat="1" ht="32.25" customHeight="1" x14ac:dyDescent="0.15">
      <c r="A31" s="13">
        <v>29</v>
      </c>
      <c r="B31" s="5" t="s">
        <v>80</v>
      </c>
      <c r="C31" s="5" t="s">
        <v>86</v>
      </c>
      <c r="D31" s="5" t="s">
        <v>87</v>
      </c>
      <c r="E31" s="19" t="s">
        <v>144</v>
      </c>
      <c r="F31" s="5" t="s">
        <v>88</v>
      </c>
      <c r="G31" s="5" t="s">
        <v>89</v>
      </c>
      <c r="H31" s="5">
        <v>381</v>
      </c>
      <c r="I31" s="5">
        <v>24.1</v>
      </c>
      <c r="J31" s="5">
        <v>107.1</v>
      </c>
      <c r="K31" s="5">
        <v>220</v>
      </c>
      <c r="L31" s="5">
        <f>I31+J31+K31</f>
        <v>351.2</v>
      </c>
      <c r="M31" s="5">
        <f>H31+L31</f>
        <v>732.2</v>
      </c>
      <c r="N31" s="4"/>
      <c r="O31" s="4" t="s">
        <v>17</v>
      </c>
    </row>
    <row r="32" spans="1:15" s="9" customFormat="1" ht="32.25" customHeight="1" x14ac:dyDescent="0.15">
      <c r="A32" s="13">
        <v>30</v>
      </c>
      <c r="B32" s="5" t="s">
        <v>80</v>
      </c>
      <c r="C32" s="5" t="s">
        <v>90</v>
      </c>
      <c r="D32" s="5" t="s">
        <v>91</v>
      </c>
      <c r="E32" s="19" t="s">
        <v>144</v>
      </c>
      <c r="F32" s="5" t="s">
        <v>83</v>
      </c>
      <c r="G32" s="5" t="s">
        <v>92</v>
      </c>
      <c r="H32" s="5" t="s">
        <v>93</v>
      </c>
      <c r="I32" s="5">
        <v>22.5</v>
      </c>
      <c r="J32" s="5">
        <v>108.3</v>
      </c>
      <c r="K32" s="5">
        <v>232.5</v>
      </c>
      <c r="L32" s="5">
        <f>SUM(I32:K32)</f>
        <v>363.3</v>
      </c>
      <c r="M32" s="5">
        <f>L32+H32</f>
        <v>727.3</v>
      </c>
      <c r="N32" s="10"/>
      <c r="O32" s="4" t="s">
        <v>17</v>
      </c>
    </row>
    <row r="33" spans="1:15" s="9" customFormat="1" ht="32.25" customHeight="1" x14ac:dyDescent="0.15">
      <c r="A33" s="13">
        <v>31</v>
      </c>
      <c r="B33" s="5" t="s">
        <v>80</v>
      </c>
      <c r="C33" s="5" t="s">
        <v>94</v>
      </c>
      <c r="D33" s="5" t="s">
        <v>95</v>
      </c>
      <c r="E33" s="19" t="s">
        <v>144</v>
      </c>
      <c r="F33" s="5" t="s">
        <v>88</v>
      </c>
      <c r="G33" s="5" t="s">
        <v>96</v>
      </c>
      <c r="H33" s="5">
        <v>389</v>
      </c>
      <c r="I33" s="5">
        <v>22.7</v>
      </c>
      <c r="J33" s="5">
        <v>102.1</v>
      </c>
      <c r="K33" s="5">
        <v>210</v>
      </c>
      <c r="L33" s="5">
        <f>I33+J33+K33</f>
        <v>334.8</v>
      </c>
      <c r="M33" s="5">
        <f>H33+L33</f>
        <v>723.8</v>
      </c>
      <c r="N33" s="11" t="s">
        <v>15</v>
      </c>
      <c r="O33" s="4" t="s">
        <v>17</v>
      </c>
    </row>
    <row r="34" spans="1:15" s="9" customFormat="1" ht="32.25" customHeight="1" x14ac:dyDescent="0.15">
      <c r="A34" s="13">
        <v>32</v>
      </c>
      <c r="B34" s="5" t="s">
        <v>80</v>
      </c>
      <c r="C34" s="5" t="s">
        <v>97</v>
      </c>
      <c r="D34" s="5" t="s">
        <v>98</v>
      </c>
      <c r="E34" s="19" t="s">
        <v>144</v>
      </c>
      <c r="F34" s="5" t="s">
        <v>83</v>
      </c>
      <c r="G34" s="5" t="s">
        <v>92</v>
      </c>
      <c r="H34" s="5" t="s">
        <v>93</v>
      </c>
      <c r="I34" s="5">
        <v>21.7</v>
      </c>
      <c r="J34" s="5">
        <v>99.2</v>
      </c>
      <c r="K34" s="5">
        <v>237.5</v>
      </c>
      <c r="L34" s="5">
        <f>SUM(I34:K34)</f>
        <v>358.4</v>
      </c>
      <c r="M34" s="5">
        <f>L34+H34</f>
        <v>722.4</v>
      </c>
      <c r="N34" s="10"/>
      <c r="O34" s="4" t="s">
        <v>17</v>
      </c>
    </row>
    <row r="35" spans="1:15" s="9" customFormat="1" ht="32.25" customHeight="1" x14ac:dyDescent="0.15">
      <c r="A35" s="13">
        <v>33</v>
      </c>
      <c r="B35" s="5" t="s">
        <v>80</v>
      </c>
      <c r="C35" s="5" t="s">
        <v>99</v>
      </c>
      <c r="D35" s="5" t="s">
        <v>100</v>
      </c>
      <c r="E35" s="19" t="s">
        <v>144</v>
      </c>
      <c r="F35" s="5" t="s">
        <v>88</v>
      </c>
      <c r="G35" s="5" t="s">
        <v>89</v>
      </c>
      <c r="H35" s="5">
        <v>380</v>
      </c>
      <c r="I35" s="5">
        <v>19.100000000000001</v>
      </c>
      <c r="J35" s="5">
        <v>93.6</v>
      </c>
      <c r="K35" s="5">
        <v>212.1</v>
      </c>
      <c r="L35" s="5">
        <f>I35+J35+K35</f>
        <v>324.79999999999995</v>
      </c>
      <c r="M35" s="5">
        <f>H35+L35</f>
        <v>704.8</v>
      </c>
      <c r="N35" s="4"/>
      <c r="O35" s="4" t="s">
        <v>17</v>
      </c>
    </row>
    <row r="36" spans="1:15" s="9" customFormat="1" ht="32.25" customHeight="1" x14ac:dyDescent="0.15">
      <c r="A36" s="13">
        <v>34</v>
      </c>
      <c r="B36" s="5" t="s">
        <v>80</v>
      </c>
      <c r="C36" s="5" t="s">
        <v>101</v>
      </c>
      <c r="D36" s="5" t="s">
        <v>102</v>
      </c>
      <c r="E36" s="19" t="s">
        <v>144</v>
      </c>
      <c r="F36" s="5" t="s">
        <v>88</v>
      </c>
      <c r="G36" s="5" t="s">
        <v>89</v>
      </c>
      <c r="H36" s="5">
        <v>348</v>
      </c>
      <c r="I36" s="5">
        <v>25.4</v>
      </c>
      <c r="J36" s="5">
        <v>108.4</v>
      </c>
      <c r="K36" s="5">
        <v>220</v>
      </c>
      <c r="L36" s="5">
        <f>I36+J36+K36</f>
        <v>353.8</v>
      </c>
      <c r="M36" s="5">
        <f>H36+L36</f>
        <v>701.8</v>
      </c>
      <c r="N36" s="4"/>
      <c r="O36" s="4" t="s">
        <v>17</v>
      </c>
    </row>
    <row r="37" spans="1:15" s="9" customFormat="1" ht="32.25" customHeight="1" x14ac:dyDescent="0.15">
      <c r="A37" s="13">
        <v>35</v>
      </c>
      <c r="B37" s="5" t="s">
        <v>80</v>
      </c>
      <c r="C37" s="5" t="s">
        <v>103</v>
      </c>
      <c r="D37" s="5" t="s">
        <v>104</v>
      </c>
      <c r="E37" s="19" t="s">
        <v>144</v>
      </c>
      <c r="F37" s="5" t="s">
        <v>88</v>
      </c>
      <c r="G37" s="5" t="s">
        <v>89</v>
      </c>
      <c r="H37" s="5">
        <v>354</v>
      </c>
      <c r="I37" s="5">
        <v>22</v>
      </c>
      <c r="J37" s="5">
        <v>100.9</v>
      </c>
      <c r="K37" s="5">
        <v>219.3</v>
      </c>
      <c r="L37" s="5">
        <f>I37+J37+K37</f>
        <v>342.20000000000005</v>
      </c>
      <c r="M37" s="5">
        <f>H37+L37</f>
        <v>696.2</v>
      </c>
      <c r="N37" s="4"/>
      <c r="O37" s="4" t="s">
        <v>17</v>
      </c>
    </row>
    <row r="38" spans="1:15" s="9" customFormat="1" ht="32.25" customHeight="1" x14ac:dyDescent="0.15">
      <c r="A38" s="13">
        <v>36</v>
      </c>
      <c r="B38" s="5" t="s">
        <v>80</v>
      </c>
      <c r="C38" s="5" t="s">
        <v>105</v>
      </c>
      <c r="D38" s="5" t="s">
        <v>106</v>
      </c>
      <c r="E38" s="19" t="s">
        <v>144</v>
      </c>
      <c r="F38" s="5" t="s">
        <v>88</v>
      </c>
      <c r="G38" s="5" t="s">
        <v>96</v>
      </c>
      <c r="H38" s="5">
        <v>381</v>
      </c>
      <c r="I38" s="5">
        <v>20.7</v>
      </c>
      <c r="J38" s="5">
        <v>95.4</v>
      </c>
      <c r="K38" s="5">
        <v>197.9</v>
      </c>
      <c r="L38" s="5">
        <f>I38+J38+K38</f>
        <v>314</v>
      </c>
      <c r="M38" s="5">
        <f>H38+L38</f>
        <v>695</v>
      </c>
      <c r="N38" s="4"/>
      <c r="O38" s="4" t="s">
        <v>17</v>
      </c>
    </row>
    <row r="39" spans="1:15" s="9" customFormat="1" ht="32.25" customHeight="1" x14ac:dyDescent="0.15">
      <c r="A39" s="13">
        <v>37</v>
      </c>
      <c r="B39" s="5" t="s">
        <v>80</v>
      </c>
      <c r="C39" s="5" t="s">
        <v>107</v>
      </c>
      <c r="D39" s="5" t="s">
        <v>108</v>
      </c>
      <c r="E39" s="19" t="s">
        <v>144</v>
      </c>
      <c r="F39" s="5" t="s">
        <v>88</v>
      </c>
      <c r="G39" s="5" t="s">
        <v>89</v>
      </c>
      <c r="H39" s="5">
        <v>353</v>
      </c>
      <c r="I39" s="5">
        <v>21.6</v>
      </c>
      <c r="J39" s="5">
        <v>101.1</v>
      </c>
      <c r="K39" s="5">
        <v>201.4</v>
      </c>
      <c r="L39" s="5">
        <f>I39+J39+K39</f>
        <v>324.10000000000002</v>
      </c>
      <c r="M39" s="5">
        <f>H39+L39</f>
        <v>677.1</v>
      </c>
      <c r="N39" s="4"/>
      <c r="O39" s="4" t="s">
        <v>17</v>
      </c>
    </row>
    <row r="40" spans="1:15" s="9" customFormat="1" ht="32.25" customHeight="1" x14ac:dyDescent="0.15">
      <c r="A40" s="13">
        <v>38</v>
      </c>
      <c r="B40" s="5" t="s">
        <v>80</v>
      </c>
      <c r="C40" s="5" t="s">
        <v>109</v>
      </c>
      <c r="D40" s="5" t="s">
        <v>110</v>
      </c>
      <c r="E40" s="19" t="s">
        <v>144</v>
      </c>
      <c r="F40" s="5" t="s">
        <v>83</v>
      </c>
      <c r="G40" s="5" t="s">
        <v>84</v>
      </c>
      <c r="H40" s="5" t="s">
        <v>111</v>
      </c>
      <c r="I40" s="5">
        <v>24.5</v>
      </c>
      <c r="J40" s="5">
        <v>102</v>
      </c>
      <c r="K40" s="5">
        <v>173.3</v>
      </c>
      <c r="L40" s="5">
        <f>SUM(I40:K40)</f>
        <v>299.8</v>
      </c>
      <c r="M40" s="5">
        <f>L40+H40</f>
        <v>673.8</v>
      </c>
      <c r="N40" s="10"/>
      <c r="O40" s="4" t="s">
        <v>17</v>
      </c>
    </row>
    <row r="41" spans="1:15" s="9" customFormat="1" ht="32.25" customHeight="1" x14ac:dyDescent="0.15">
      <c r="A41" s="13">
        <v>39</v>
      </c>
      <c r="B41" s="5" t="s">
        <v>80</v>
      </c>
      <c r="C41" s="5" t="s">
        <v>112</v>
      </c>
      <c r="D41" s="5" t="s">
        <v>113</v>
      </c>
      <c r="E41" s="19" t="s">
        <v>144</v>
      </c>
      <c r="F41" s="5" t="s">
        <v>83</v>
      </c>
      <c r="G41" s="5" t="s">
        <v>84</v>
      </c>
      <c r="H41" s="5" t="s">
        <v>114</v>
      </c>
      <c r="I41" s="5">
        <v>25.5</v>
      </c>
      <c r="J41" s="5">
        <v>101.7</v>
      </c>
      <c r="K41" s="5">
        <v>186.7</v>
      </c>
      <c r="L41" s="5">
        <f>SUM(I41:K41)</f>
        <v>313.89999999999998</v>
      </c>
      <c r="M41" s="5">
        <f>L41+H41</f>
        <v>671.9</v>
      </c>
      <c r="N41" s="10"/>
      <c r="O41" s="4" t="s">
        <v>17</v>
      </c>
    </row>
    <row r="42" spans="1:15" s="9" customFormat="1" ht="32.25" customHeight="1" x14ac:dyDescent="0.15">
      <c r="A42" s="13">
        <v>40</v>
      </c>
      <c r="B42" s="5" t="s">
        <v>80</v>
      </c>
      <c r="C42" s="5" t="s">
        <v>115</v>
      </c>
      <c r="D42" s="5" t="s">
        <v>116</v>
      </c>
      <c r="E42" s="19" t="s">
        <v>144</v>
      </c>
      <c r="F42" s="5" t="s">
        <v>83</v>
      </c>
      <c r="G42" s="5" t="s">
        <v>92</v>
      </c>
      <c r="H42" s="5" t="s">
        <v>117</v>
      </c>
      <c r="I42" s="5">
        <v>20</v>
      </c>
      <c r="J42" s="5">
        <v>86.7</v>
      </c>
      <c r="K42" s="5">
        <v>176.7</v>
      </c>
      <c r="L42" s="5">
        <f>SUM(I42:K42)</f>
        <v>283.39999999999998</v>
      </c>
      <c r="M42" s="5">
        <f>L42+H42</f>
        <v>659.4</v>
      </c>
      <c r="N42" s="10"/>
      <c r="O42" s="4" t="s">
        <v>17</v>
      </c>
    </row>
    <row r="43" spans="1:15" s="9" customFormat="1" ht="32.25" customHeight="1" x14ac:dyDescent="0.15">
      <c r="A43" s="13">
        <v>41</v>
      </c>
      <c r="B43" s="5" t="s">
        <v>80</v>
      </c>
      <c r="C43" s="5" t="s">
        <v>118</v>
      </c>
      <c r="D43" s="5" t="s">
        <v>119</v>
      </c>
      <c r="E43" s="19" t="s">
        <v>144</v>
      </c>
      <c r="F43" s="5" t="s">
        <v>88</v>
      </c>
      <c r="G43" s="5" t="s">
        <v>96</v>
      </c>
      <c r="H43" s="5">
        <v>330</v>
      </c>
      <c r="I43" s="5">
        <v>21</v>
      </c>
      <c r="J43" s="5">
        <v>97.6</v>
      </c>
      <c r="K43" s="5">
        <v>206.1</v>
      </c>
      <c r="L43" s="5">
        <f>I43+J43+K43</f>
        <v>324.7</v>
      </c>
      <c r="M43" s="5">
        <f>H43+L43</f>
        <v>654.70000000000005</v>
      </c>
      <c r="N43" s="4"/>
      <c r="O43" s="4" t="s">
        <v>17</v>
      </c>
    </row>
    <row r="44" spans="1:15" s="9" customFormat="1" ht="32.25" customHeight="1" x14ac:dyDescent="0.15">
      <c r="A44" s="13">
        <v>42</v>
      </c>
      <c r="B44" s="5" t="s">
        <v>80</v>
      </c>
      <c r="C44" s="5" t="s">
        <v>120</v>
      </c>
      <c r="D44" s="5" t="s">
        <v>121</v>
      </c>
      <c r="E44" s="19" t="s">
        <v>144</v>
      </c>
      <c r="F44" s="5" t="s">
        <v>83</v>
      </c>
      <c r="G44" s="5" t="s">
        <v>92</v>
      </c>
      <c r="H44" s="5" t="s">
        <v>122</v>
      </c>
      <c r="I44" s="5">
        <v>23.8</v>
      </c>
      <c r="J44" s="5">
        <v>103.7</v>
      </c>
      <c r="K44" s="5">
        <v>193.3</v>
      </c>
      <c r="L44" s="5">
        <f>SUM(I44:K44)</f>
        <v>320.8</v>
      </c>
      <c r="M44" s="5">
        <f>L44+H44</f>
        <v>650.79999999999995</v>
      </c>
      <c r="N44" s="10"/>
      <c r="O44" s="4" t="s">
        <v>17</v>
      </c>
    </row>
    <row r="45" spans="1:15" s="9" customFormat="1" ht="32.25" customHeight="1" x14ac:dyDescent="0.15">
      <c r="A45" s="13">
        <v>43</v>
      </c>
      <c r="B45" s="5" t="s">
        <v>80</v>
      </c>
      <c r="C45" s="5" t="s">
        <v>123</v>
      </c>
      <c r="D45" s="5" t="s">
        <v>124</v>
      </c>
      <c r="E45" s="19" t="s">
        <v>144</v>
      </c>
      <c r="F45" s="5" t="s">
        <v>88</v>
      </c>
      <c r="G45" s="5" t="s">
        <v>96</v>
      </c>
      <c r="H45" s="5">
        <v>324</v>
      </c>
      <c r="I45" s="5">
        <v>18.7</v>
      </c>
      <c r="J45" s="5">
        <v>97.6</v>
      </c>
      <c r="K45" s="5">
        <v>205.7</v>
      </c>
      <c r="L45" s="5">
        <f>I45+J45+K45</f>
        <v>322</v>
      </c>
      <c r="M45" s="5">
        <f>H45+L45</f>
        <v>646</v>
      </c>
      <c r="N45" s="4"/>
      <c r="O45" s="4" t="s">
        <v>17</v>
      </c>
    </row>
    <row r="46" spans="1:15" s="9" customFormat="1" ht="32.25" customHeight="1" x14ac:dyDescent="0.15">
      <c r="A46" s="13">
        <v>44</v>
      </c>
      <c r="B46" s="5" t="s">
        <v>80</v>
      </c>
      <c r="C46" s="5" t="s">
        <v>125</v>
      </c>
      <c r="D46" s="5" t="s">
        <v>126</v>
      </c>
      <c r="E46" s="19" t="s">
        <v>144</v>
      </c>
      <c r="F46" s="5" t="s">
        <v>83</v>
      </c>
      <c r="G46" s="5" t="s">
        <v>92</v>
      </c>
      <c r="H46" s="5" t="s">
        <v>127</v>
      </c>
      <c r="I46" s="5">
        <v>23</v>
      </c>
      <c r="J46" s="5">
        <v>93.8</v>
      </c>
      <c r="K46" s="5">
        <v>208.3</v>
      </c>
      <c r="L46" s="5">
        <f>SUM(I46:K46)</f>
        <v>325.10000000000002</v>
      </c>
      <c r="M46" s="5">
        <f>L46+H46</f>
        <v>645.1</v>
      </c>
      <c r="N46" s="10"/>
      <c r="O46" s="4" t="s">
        <v>17</v>
      </c>
    </row>
    <row r="47" spans="1:15" s="9" customFormat="1" ht="32.25" customHeight="1" x14ac:dyDescent="0.15">
      <c r="A47" s="13">
        <v>45</v>
      </c>
      <c r="B47" s="5" t="s">
        <v>80</v>
      </c>
      <c r="C47" s="5" t="s">
        <v>128</v>
      </c>
      <c r="D47" s="5" t="s">
        <v>129</v>
      </c>
      <c r="E47" s="19" t="s">
        <v>144</v>
      </c>
      <c r="F47" s="5" t="s">
        <v>83</v>
      </c>
      <c r="G47" s="5" t="s">
        <v>84</v>
      </c>
      <c r="H47" s="5" t="s">
        <v>122</v>
      </c>
      <c r="I47" s="5">
        <v>23.7</v>
      </c>
      <c r="J47" s="5">
        <v>92</v>
      </c>
      <c r="K47" s="5">
        <v>195.8</v>
      </c>
      <c r="L47" s="5">
        <f>SUM(I47:K47)</f>
        <v>311.5</v>
      </c>
      <c r="M47" s="5">
        <f>L47+H47</f>
        <v>641.5</v>
      </c>
      <c r="N47" s="10"/>
      <c r="O47" s="4" t="s">
        <v>17</v>
      </c>
    </row>
    <row r="48" spans="1:15" s="9" customFormat="1" ht="32.25" customHeight="1" x14ac:dyDescent="0.15">
      <c r="A48" s="13">
        <v>46</v>
      </c>
      <c r="B48" s="5" t="s">
        <v>80</v>
      </c>
      <c r="C48" s="5" t="s">
        <v>130</v>
      </c>
      <c r="D48" s="5" t="s">
        <v>131</v>
      </c>
      <c r="E48" s="19" t="s">
        <v>144</v>
      </c>
      <c r="F48" s="5" t="s">
        <v>88</v>
      </c>
      <c r="G48" s="5" t="s">
        <v>89</v>
      </c>
      <c r="H48" s="5">
        <v>315</v>
      </c>
      <c r="I48" s="5">
        <v>18.399999999999999</v>
      </c>
      <c r="J48" s="5">
        <v>91.6</v>
      </c>
      <c r="K48" s="5">
        <v>212.7</v>
      </c>
      <c r="L48" s="5">
        <f>I48+J48+K48</f>
        <v>322.7</v>
      </c>
      <c r="M48" s="5">
        <f>H48+L48</f>
        <v>637.70000000000005</v>
      </c>
      <c r="N48" s="4"/>
      <c r="O48" s="4" t="s">
        <v>17</v>
      </c>
    </row>
    <row r="49" spans="1:15" s="9" customFormat="1" ht="32.25" customHeight="1" x14ac:dyDescent="0.15">
      <c r="A49" s="13">
        <v>47</v>
      </c>
      <c r="B49" s="5" t="s">
        <v>80</v>
      </c>
      <c r="C49" s="5" t="s">
        <v>132</v>
      </c>
      <c r="D49" s="5" t="s">
        <v>133</v>
      </c>
      <c r="E49" s="19" t="s">
        <v>144</v>
      </c>
      <c r="F49" s="5" t="s">
        <v>83</v>
      </c>
      <c r="G49" s="5" t="s">
        <v>84</v>
      </c>
      <c r="H49" s="5" t="s">
        <v>134</v>
      </c>
      <c r="I49" s="5">
        <v>20.8</v>
      </c>
      <c r="J49" s="5">
        <v>94.7</v>
      </c>
      <c r="K49" s="5">
        <v>158.30000000000001</v>
      </c>
      <c r="L49" s="5">
        <f>SUM(I49:K49)</f>
        <v>273.8</v>
      </c>
      <c r="M49" s="5">
        <f>L49+H49</f>
        <v>621.79999999999995</v>
      </c>
      <c r="N49" s="10"/>
      <c r="O49" s="4" t="s">
        <v>17</v>
      </c>
    </row>
    <row r="50" spans="1:15" s="9" customFormat="1" ht="32.25" customHeight="1" x14ac:dyDescent="0.15">
      <c r="A50" s="13">
        <v>48</v>
      </c>
      <c r="B50" s="5" t="s">
        <v>80</v>
      </c>
      <c r="C50" s="5" t="s">
        <v>135</v>
      </c>
      <c r="D50" s="5" t="s">
        <v>136</v>
      </c>
      <c r="E50" s="19" t="s">
        <v>144</v>
      </c>
      <c r="F50" s="5" t="s">
        <v>83</v>
      </c>
      <c r="G50" s="5" t="s">
        <v>84</v>
      </c>
      <c r="H50" s="5" t="s">
        <v>137</v>
      </c>
      <c r="I50" s="5">
        <v>23.8</v>
      </c>
      <c r="J50" s="5">
        <v>96.3</v>
      </c>
      <c r="K50" s="5">
        <v>178.3</v>
      </c>
      <c r="L50" s="5">
        <f>SUM(I50:K50)</f>
        <v>298.39999999999998</v>
      </c>
      <c r="M50" s="5">
        <f>L50+H50</f>
        <v>619.4</v>
      </c>
      <c r="N50" s="10"/>
      <c r="O50" s="4" t="s">
        <v>17</v>
      </c>
    </row>
    <row r="51" spans="1:15" s="9" customFormat="1" ht="32.25" customHeight="1" x14ac:dyDescent="0.15">
      <c r="A51" s="13">
        <v>49</v>
      </c>
      <c r="B51" s="5" t="s">
        <v>80</v>
      </c>
      <c r="C51" s="5" t="s">
        <v>138</v>
      </c>
      <c r="D51" s="5" t="s">
        <v>139</v>
      </c>
      <c r="E51" s="19" t="s">
        <v>144</v>
      </c>
      <c r="F51" s="5" t="s">
        <v>83</v>
      </c>
      <c r="G51" s="5" t="s">
        <v>84</v>
      </c>
      <c r="H51" s="5" t="s">
        <v>140</v>
      </c>
      <c r="I51" s="5">
        <v>21.5</v>
      </c>
      <c r="J51" s="5">
        <v>87.5</v>
      </c>
      <c r="K51" s="5">
        <v>165.8</v>
      </c>
      <c r="L51" s="5">
        <f>SUM(I51:K51)</f>
        <v>274.8</v>
      </c>
      <c r="M51" s="5">
        <f>L51+H51</f>
        <v>586.79999999999995</v>
      </c>
      <c r="N51" s="10"/>
      <c r="O51" s="4" t="s">
        <v>17</v>
      </c>
    </row>
    <row r="52" spans="1:15" s="9" customFormat="1" ht="32.25" customHeight="1" x14ac:dyDescent="0.15">
      <c r="A52" s="13">
        <v>50</v>
      </c>
      <c r="B52" s="5" t="s">
        <v>80</v>
      </c>
      <c r="C52" s="5" t="s">
        <v>141</v>
      </c>
      <c r="D52" s="5" t="s">
        <v>142</v>
      </c>
      <c r="E52" s="19" t="s">
        <v>144</v>
      </c>
      <c r="F52" s="5" t="s">
        <v>88</v>
      </c>
      <c r="G52" s="5" t="s">
        <v>96</v>
      </c>
      <c r="H52" s="5">
        <v>312</v>
      </c>
      <c r="I52" s="5">
        <v>19.399999999999999</v>
      </c>
      <c r="J52" s="5">
        <v>92.1</v>
      </c>
      <c r="K52" s="5">
        <v>162.6</v>
      </c>
      <c r="L52" s="5">
        <f>I52+J52+K52</f>
        <v>274.10000000000002</v>
      </c>
      <c r="M52" s="5">
        <f>H52+L52</f>
        <v>586.1</v>
      </c>
      <c r="N52" s="4"/>
      <c r="O52" s="4" t="s">
        <v>17</v>
      </c>
    </row>
    <row r="53" spans="1:15" s="3" customFormat="1" ht="35.1" customHeight="1" x14ac:dyDescent="0.15"/>
    <row r="54" spans="1:15" s="3" customFormat="1" ht="35.1" customHeight="1" x14ac:dyDescent="0.15"/>
  </sheetData>
  <sortState ref="A3:N25">
    <sortCondition descending="1" ref="M3"/>
  </sortState>
  <mergeCells count="1">
    <mergeCell ref="A1:O1"/>
  </mergeCells>
  <phoneticPr fontId="4" type="noConversion"/>
  <pageMargins left="0.7" right="0.7" top="0.75" bottom="0.75" header="0.3" footer="0.3"/>
  <pageSetup paperSize="9" scale="6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拟录取结果公示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User</cp:lastModifiedBy>
  <cp:lastPrinted>2021-03-20T23:43:22Z</cp:lastPrinted>
  <dcterms:created xsi:type="dcterms:W3CDTF">2006-09-13T11:21:00Z</dcterms:created>
  <dcterms:modified xsi:type="dcterms:W3CDTF">2021-03-22T02:41:40Z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</Properties>
</file>